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7103B3E9-FD7C-46FD-8326-59A7B7738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Лист1!$A$1:$AD$22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</calcChain>
</file>

<file path=xl/sharedStrings.xml><?xml version="1.0" encoding="utf-8"?>
<sst xmlns="http://schemas.openxmlformats.org/spreadsheetml/2006/main" count="144" uniqueCount="69">
  <si>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</si>
  <si>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</si>
  <si>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</si>
  <si>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</si>
  <si>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</si>
  <si>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</si>
  <si>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</si>
  <si>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</si>
  <si>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</si>
  <si>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</si>
  <si>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</si>
  <si>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</si>
  <si>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</si>
  <si>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</si>
  <si>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</si>
  <si>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</si>
  <si>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</si>
  <si>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</si>
  <si>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</si>
  <si>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</si>
  <si>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</si>
  <si>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</si>
  <si>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</si>
  <si>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</si>
  <si>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</si>
  <si>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</si>
  <si>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</si>
  <si>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</si>
  <si>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</si>
  <si>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</si>
  <si>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</si>
  <si>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</si>
  <si>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</si>
  <si>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</si>
  <si>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</si>
  <si>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</si>
  <si>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</si>
  <si>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</si>
  <si>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</si>
  <si>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</si>
  <si>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</si>
  <si>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</si>
  <si>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</si>
  <si>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</si>
  <si>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</si>
  <si>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</si>
  <si>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шт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</si>
  <si>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</si>
  <si>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</si>
  <si>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</si>
  <si>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</si>
  <si>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
с обоснованием:</t>
  </si>
  <si>
    <t>Средняя цена (руб.)</t>
  </si>
  <si>
    <t>Дата подготовки обоснования НМЦК: 20.03.2025</t>
  </si>
  <si>
    <t>Приложение №2 
к извещению  об осуществлении закупки</t>
  </si>
  <si>
    <t xml:space="preserve">Обоснование начальной (максимальной) цены контракта
на поставку оборудования для пищеблока в образовательное учреждение 
(включая доставку, разгрузку, сборку, установку)           </t>
  </si>
  <si>
    <t>на поставку оборудования для пищеблока в образовательное учреждение (включая доставку, разгрузку, сборку, установку)</t>
  </si>
  <si>
    <t>1. Обоснование начальной (максимальной) цены контракта (далее – НМЦК) произведено в соответствии со статьей 22 Федерального закона от 05.04.2013 года №44-ФЗ «О контрактной системе в сфере закупок товаров, работ, услуг для обеспечения государственных и муниципальных нужд» и Приказом Министерства экономического развития Российской Федерации от 02 октября 2013 года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2. Для определения НМЦК Заказчиком использован метод сопоставимых рыночных цен (анализа рынка).
3. В связи с тем, что на запрос ценовой информации, направленный субъектам деятельности в сфере промышленности, информация о которых включена в государственную информационную систему промышленности (ГИСП), коммерческих предложений не поступило Заказчик использовал предоставленную  по запросу ценовую информацию на идентичные услуги четырьмя поставщиками с учетом всех существенных условий контракта и нормативный метод.
4. Валюта, используемая для формирования цены контракта и расчетов с поставщиками (подрядчиками, исполнителями) – рубль Российской Федерации.</t>
  </si>
  <si>
    <t>ОКПД 2 / КТРУ</t>
  </si>
  <si>
    <t>27.51.21.129-00000001</t>
  </si>
  <si>
    <t>27.51.21.121-00000003</t>
  </si>
  <si>
    <t xml:space="preserve">Работник контрактной службы </t>
  </si>
  <si>
    <t>И.С. Русакевич</t>
  </si>
  <si>
    <t>Картофелечистка</t>
  </si>
  <si>
    <t>Универсальная кухонная машина</t>
  </si>
  <si>
    <t>Холодильник бытовой</t>
  </si>
  <si>
    <r>
      <t xml:space="preserve">На основании проведенного анализа рынка и расчетов, НМЦК составляет: </t>
    </r>
    <r>
      <rPr>
        <b/>
        <sz val="11"/>
        <color rgb="FF000000"/>
        <rFont val="Times New Roman"/>
        <family val="1"/>
        <charset val="204"/>
      </rPr>
      <t>667 780,00</t>
    </r>
    <r>
      <rPr>
        <sz val="11"/>
        <color rgb="FF000000"/>
        <rFont val="Times New Roman"/>
        <family val="1"/>
        <charset val="204"/>
      </rPr>
      <t xml:space="preserve"> рублей.</t>
    </r>
  </si>
  <si>
    <t>27.51.11.110-00000006</t>
  </si>
  <si>
    <t>27.51.11.110-00000001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</si>
</sst>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2" fontId="2" fillId="0" borderId="5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top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6</xdr:row>
      <xdr:rowOff>182245</xdr:rowOff>
    </xdr:from>
    <xdr:to>
      <xdr:col>3</xdr:col>
      <xdr:colOff>171450</xdr:colOff>
      <xdr:row>6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3001645"/>
          <a:ext cx="284670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302419</xdr:colOff>
      <xdr:row>8</xdr:row>
      <xdr:rowOff>61913</xdr:rowOff>
    </xdr:from>
    <xdr:to>
      <xdr:col>29</xdr:col>
      <xdr:colOff>1684179</xdr:colOff>
      <xdr:row>9</xdr:row>
      <xdr:rowOff>18733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6919" y="4348163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8</xdr:row>
      <xdr:rowOff>76200</xdr:rowOff>
    </xdr:from>
    <xdr:to>
      <xdr:col>26</xdr:col>
      <xdr:colOff>1190625</xdr:colOff>
      <xdr:row>9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8</xdr:row>
      <xdr:rowOff>152399</xdr:rowOff>
    </xdr:from>
    <xdr:to>
      <xdr:col>27</xdr:col>
      <xdr:colOff>1362076</xdr:colOff>
      <xdr:row>9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"/>
  <sheetViews>
    <sheetView tabSelected="1" view="pageBreakPreview" topLeftCell="A7" zoomScale="80" zoomScaleNormal="100" zoomScaleSheetLayoutView="80" workbookViewId="0">
      <selection activeCell="F10" sqref="F10"/>
    </sheetView>
  </sheetViews>
  <sheetFormatPr defaultColWidth="9" defaultRowHeight="15" x14ac:dyDescent="0.25"/>
  <cols>
    <col min="1" max="1" width="7.85546875" style="1" customWidth="1"/>
    <col min="2" max="2" width="20.85546875" style="1" customWidth="1"/>
    <col min="3" max="4" width="17.85546875" style="1" customWidth="1"/>
    <col min="5" max="5" width="17" style="1" customWidth="1"/>
    <col min="6" max="6" width="8.85546875" style="1" customWidth="1"/>
    <col min="7" max="9" width="22" style="2" customWidth="1"/>
    <col min="10" max="26" width="22" style="2" hidden="1" customWidth="1"/>
    <col min="27" max="27" width="20.5703125" style="2" customWidth="1"/>
    <col min="28" max="28" width="23" style="2" customWidth="1"/>
    <col min="29" max="29" width="15.140625" style="2" customWidth="1"/>
    <col min="30" max="30" width="27.7109375" style="1" customWidth="1"/>
    <col min="31" max="31" width="18.42578125" style="1" customWidth="1"/>
    <col min="32" max="1025" width="9.140625" style="1" customWidth="1"/>
    <col min="1026" max="16384" width="9" style="1"/>
  </cols>
  <sheetData>
    <row r="1" spans="1:32" ht="29.25" customHeight="1" x14ac:dyDescent="0.25">
      <c r="A1" s="3" t="s">
        <v>0</v>
      </c>
      <c r="B1" s="3"/>
      <c r="C1" s="3"/>
      <c r="D1" s="3"/>
      <c r="E1" s="3"/>
      <c r="F1" s="3"/>
      <c r="G1" s="8"/>
      <c r="H1" s="8"/>
      <c r="I1" s="24" t="s">
        <v>54</v>
      </c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2" ht="15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3"/>
    </row>
    <row r="3" spans="1:32" ht="42" customHeight="1" x14ac:dyDescent="0.25">
      <c r="A3" s="33" t="s">
        <v>55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2" ht="47.25" customHeight="1" x14ac:dyDescent="0.25">
      <c r="A4" s="26" t="s">
        <v>1</v>
      </c>
      <c r="B4" s="26"/>
      <c r="C4" s="34" t="s">
        <v>56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2" ht="135" customHeight="1" x14ac:dyDescent="0.25">
      <c r="A5" s="26" t="s">
        <v>51</v>
      </c>
      <c r="B5" s="26"/>
      <c r="C5" s="34" t="s">
        <v>57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2" ht="18.75" customHeight="1" x14ac:dyDescent="0.25">
      <c r="A6" s="29" t="s">
        <v>50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</row>
    <row r="7" spans="1:32" ht="120" customHeight="1" x14ac:dyDescent="0.25">
      <c r="A7" s="27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2" ht="30" customHeight="1" x14ac:dyDescent="0.25">
      <c r="A8" s="26" t="s">
        <v>3</v>
      </c>
      <c r="B8" s="26" t="s">
        <v>4</v>
      </c>
      <c r="C8" s="26"/>
      <c r="D8" s="22" t="s">
        <v>58</v>
      </c>
      <c r="E8" s="26" t="s">
        <v>5</v>
      </c>
      <c r="F8" s="28" t="s">
        <v>6</v>
      </c>
      <c r="G8" s="9" t="s">
        <v>47</v>
      </c>
      <c r="H8" s="9" t="s">
        <v>48</v>
      </c>
      <c r="I8" s="9" t="s">
        <v>49</v>
      </c>
      <c r="J8" s="9" t="s">
        <v>7</v>
      </c>
      <c r="K8" s="9" t="s">
        <v>8</v>
      </c>
      <c r="L8" s="9" t="s">
        <v>9</v>
      </c>
      <c r="M8" s="9" t="s">
        <v>10</v>
      </c>
      <c r="N8" s="9" t="s">
        <v>11</v>
      </c>
      <c r="O8" s="9" t="s">
        <v>12</v>
      </c>
      <c r="P8" s="9" t="s">
        <v>13</v>
      </c>
      <c r="Q8" s="9" t="s">
        <v>14</v>
      </c>
      <c r="R8" s="9" t="s">
        <v>15</v>
      </c>
      <c r="S8" s="9" t="s">
        <v>16</v>
      </c>
      <c r="T8" s="9" t="s">
        <v>17</v>
      </c>
      <c r="U8" s="9" t="s">
        <v>18</v>
      </c>
      <c r="V8" s="9" t="s">
        <v>19</v>
      </c>
      <c r="W8" s="9" t="s">
        <v>20</v>
      </c>
      <c r="X8" s="9" t="s">
        <v>21</v>
      </c>
      <c r="Y8" s="9" t="s">
        <v>22</v>
      </c>
      <c r="Z8" s="9" t="s">
        <v>23</v>
      </c>
      <c r="AA8" s="10" t="s">
        <v>24</v>
      </c>
      <c r="AB8" s="10" t="s">
        <v>25</v>
      </c>
      <c r="AC8" s="28" t="s">
        <v>52</v>
      </c>
      <c r="AD8" s="5" t="s">
        <v>26</v>
      </c>
    </row>
    <row r="9" spans="1:32" ht="45" customHeight="1" x14ac:dyDescent="0.25">
      <c r="A9" s="26"/>
      <c r="B9" s="26"/>
      <c r="C9" s="26"/>
      <c r="D9" s="23"/>
      <c r="E9" s="26"/>
      <c r="F9" s="28"/>
      <c r="G9" s="9" t="s">
        <v>27</v>
      </c>
      <c r="H9" s="9" t="s">
        <v>27</v>
      </c>
      <c r="I9" s="9" t="s">
        <v>27</v>
      </c>
      <c r="J9" s="9" t="s">
        <v>27</v>
      </c>
      <c r="K9" s="9" t="s">
        <v>27</v>
      </c>
      <c r="L9" s="9" t="s">
        <v>27</v>
      </c>
      <c r="M9" s="9" t="s">
        <v>27</v>
      </c>
      <c r="N9" s="9" t="s">
        <v>27</v>
      </c>
      <c r="O9" s="9" t="s">
        <v>27</v>
      </c>
      <c r="P9" s="9" t="s">
        <v>27</v>
      </c>
      <c r="Q9" s="9" t="s">
        <v>27</v>
      </c>
      <c r="R9" s="9" t="s">
        <v>27</v>
      </c>
      <c r="S9" s="9" t="s">
        <v>27</v>
      </c>
      <c r="T9" s="9" t="s">
        <v>27</v>
      </c>
      <c r="U9" s="9" t="s">
        <v>27</v>
      </c>
      <c r="V9" s="9" t="s">
        <v>27</v>
      </c>
      <c r="W9" s="9" t="s">
        <v>27</v>
      </c>
      <c r="X9" s="9" t="s">
        <v>27</v>
      </c>
      <c r="Y9" s="9" t="s">
        <v>27</v>
      </c>
      <c r="Z9" s="9" t="s">
        <v>27</v>
      </c>
      <c r="AA9" s="11"/>
      <c r="AB9" s="11"/>
      <c r="AC9" s="28"/>
      <c r="AD9" s="6"/>
    </row>
    <row r="10" spans="1:32" ht="32.25" customHeight="1" x14ac:dyDescent="0.25">
      <c r="A10" s="12">
        <v>1</v>
      </c>
      <c r="B10" s="26" t="s">
        <v>63</v>
      </c>
      <c r="C10" s="26"/>
      <c r="D10" s="19" t="s">
        <v>59</v>
      </c>
      <c r="E10" s="12" t="s">
        <v>46</v>
      </c>
      <c r="F10" s="7">
        <v>1</v>
      </c>
      <c r="G10" s="9">
        <v>165300</v>
      </c>
      <c r="H10" s="9">
        <v>163840</v>
      </c>
      <c r="I10" s="9">
        <v>166760</v>
      </c>
      <c r="J10" s="9" t="s">
        <v>28</v>
      </c>
      <c r="K10" s="9" t="s">
        <v>29</v>
      </c>
      <c r="L10" s="9" t="s">
        <v>30</v>
      </c>
      <c r="M10" s="9" t="s">
        <v>31</v>
      </c>
      <c r="N10" s="9" t="s">
        <v>32</v>
      </c>
      <c r="O10" s="9" t="s">
        <v>33</v>
      </c>
      <c r="P10" s="9" t="s">
        <v>34</v>
      </c>
      <c r="Q10" s="9" t="s">
        <v>35</v>
      </c>
      <c r="R10" s="9" t="s">
        <v>36</v>
      </c>
      <c r="S10" s="9" t="s">
        <v>37</v>
      </c>
      <c r="T10" s="9" t="s">
        <v>38</v>
      </c>
      <c r="U10" s="9" t="s">
        <v>39</v>
      </c>
      <c r="V10" s="9" t="s">
        <v>40</v>
      </c>
      <c r="W10" s="9" t="s">
        <v>41</v>
      </c>
      <c r="X10" s="9" t="s">
        <v>42</v>
      </c>
      <c r="Y10" s="9" t="s">
        <v>43</v>
      </c>
      <c r="Z10" s="9" t="s">
        <v>44</v>
      </c>
      <c r="AA10" s="9">
        <v>1460</v>
      </c>
      <c r="AB10" s="9">
        <v>0.88</v>
      </c>
      <c r="AC10" s="9">
        <v>165300</v>
      </c>
      <c r="AD10" s="9">
        <f>AC10*F10</f>
        <v>165300</v>
      </c>
      <c r="AE10" s="2"/>
      <c r="AF10" s="2"/>
    </row>
    <row r="11" spans="1:32" ht="33" customHeight="1" x14ac:dyDescent="0.25">
      <c r="A11" s="12">
        <v>2</v>
      </c>
      <c r="B11" s="26" t="s">
        <v>64</v>
      </c>
      <c r="C11" s="26"/>
      <c r="D11" s="19" t="s">
        <v>60</v>
      </c>
      <c r="E11" s="12" t="s">
        <v>46</v>
      </c>
      <c r="F11" s="7">
        <v>1</v>
      </c>
      <c r="G11" s="9">
        <v>125960</v>
      </c>
      <c r="H11" s="9">
        <v>124460</v>
      </c>
      <c r="I11" s="9">
        <v>127460</v>
      </c>
      <c r="J11" s="9" t="s">
        <v>28</v>
      </c>
      <c r="K11" s="9" t="s">
        <v>29</v>
      </c>
      <c r="L11" s="9" t="s">
        <v>30</v>
      </c>
      <c r="M11" s="9" t="s">
        <v>31</v>
      </c>
      <c r="N11" s="9" t="s">
        <v>32</v>
      </c>
      <c r="O11" s="9" t="s">
        <v>33</v>
      </c>
      <c r="P11" s="9" t="s">
        <v>34</v>
      </c>
      <c r="Q11" s="9" t="s">
        <v>35</v>
      </c>
      <c r="R11" s="9" t="s">
        <v>36</v>
      </c>
      <c r="S11" s="9" t="s">
        <v>37</v>
      </c>
      <c r="T11" s="9" t="s">
        <v>38</v>
      </c>
      <c r="U11" s="9" t="s">
        <v>39</v>
      </c>
      <c r="V11" s="9" t="s">
        <v>40</v>
      </c>
      <c r="W11" s="9" t="s">
        <v>41</v>
      </c>
      <c r="X11" s="9" t="s">
        <v>42</v>
      </c>
      <c r="Y11" s="9" t="s">
        <v>43</v>
      </c>
      <c r="Z11" s="9" t="s">
        <v>44</v>
      </c>
      <c r="AA11" s="9">
        <v>1500</v>
      </c>
      <c r="AB11" s="9">
        <v>1.19</v>
      </c>
      <c r="AC11" s="9">
        <v>125960</v>
      </c>
      <c r="AD11" s="9">
        <f t="shared" ref="AD11:AD13" si="0">AC11*F11</f>
        <v>125960</v>
      </c>
      <c r="AE11" s="2"/>
      <c r="AF11" s="2"/>
    </row>
    <row r="12" spans="1:32" ht="33" customHeight="1" x14ac:dyDescent="0.25">
      <c r="A12" s="12">
        <v>3</v>
      </c>
      <c r="B12" s="26" t="s">
        <v>65</v>
      </c>
      <c r="C12" s="26"/>
      <c r="D12" s="19" t="s">
        <v>67</v>
      </c>
      <c r="E12" s="12" t="s">
        <v>46</v>
      </c>
      <c r="F12" s="7">
        <v>1</v>
      </c>
      <c r="G12" s="9">
        <v>135360</v>
      </c>
      <c r="H12" s="9">
        <v>133860</v>
      </c>
      <c r="I12" s="9">
        <v>136860</v>
      </c>
      <c r="J12" s="9" t="s">
        <v>28</v>
      </c>
      <c r="K12" s="9" t="s">
        <v>29</v>
      </c>
      <c r="L12" s="9" t="s">
        <v>30</v>
      </c>
      <c r="M12" s="9" t="s">
        <v>31</v>
      </c>
      <c r="N12" s="9" t="s">
        <v>32</v>
      </c>
      <c r="O12" s="9" t="s">
        <v>33</v>
      </c>
      <c r="P12" s="9" t="s">
        <v>34</v>
      </c>
      <c r="Q12" s="9" t="s">
        <v>35</v>
      </c>
      <c r="R12" s="9" t="s">
        <v>36</v>
      </c>
      <c r="S12" s="9" t="s">
        <v>37</v>
      </c>
      <c r="T12" s="9" t="s">
        <v>38</v>
      </c>
      <c r="U12" s="9" t="s">
        <v>39</v>
      </c>
      <c r="V12" s="9" t="s">
        <v>40</v>
      </c>
      <c r="W12" s="9" t="s">
        <v>41</v>
      </c>
      <c r="X12" s="9" t="s">
        <v>42</v>
      </c>
      <c r="Y12" s="9" t="s">
        <v>43</v>
      </c>
      <c r="Z12" s="9" t="s">
        <v>44</v>
      </c>
      <c r="AA12" s="9">
        <v>1500</v>
      </c>
      <c r="AB12" s="9">
        <v>1.1100000000000001</v>
      </c>
      <c r="AC12" s="9">
        <v>135360</v>
      </c>
      <c r="AD12" s="9">
        <f t="shared" si="0"/>
        <v>135360</v>
      </c>
      <c r="AE12" s="2"/>
      <c r="AF12" s="2"/>
    </row>
    <row r="13" spans="1:32" ht="34.5" customHeight="1" x14ac:dyDescent="0.25">
      <c r="A13" s="12">
        <v>4</v>
      </c>
      <c r="B13" s="26" t="s">
        <v>65</v>
      </c>
      <c r="C13" s="26"/>
      <c r="D13" s="19" t="s">
        <v>68</v>
      </c>
      <c r="E13" s="12" t="s">
        <v>46</v>
      </c>
      <c r="F13" s="7">
        <v>1</v>
      </c>
      <c r="G13" s="9">
        <v>241160</v>
      </c>
      <c r="H13" s="9">
        <v>238160</v>
      </c>
      <c r="I13" s="9">
        <v>244160</v>
      </c>
      <c r="J13" s="9" t="s">
        <v>28</v>
      </c>
      <c r="K13" s="9" t="s">
        <v>29</v>
      </c>
      <c r="L13" s="9" t="s">
        <v>30</v>
      </c>
      <c r="M13" s="9" t="s">
        <v>31</v>
      </c>
      <c r="N13" s="9" t="s">
        <v>32</v>
      </c>
      <c r="O13" s="9" t="s">
        <v>33</v>
      </c>
      <c r="P13" s="9" t="s">
        <v>34</v>
      </c>
      <c r="Q13" s="9" t="s">
        <v>35</v>
      </c>
      <c r="R13" s="9" t="s">
        <v>36</v>
      </c>
      <c r="S13" s="9" t="s">
        <v>37</v>
      </c>
      <c r="T13" s="9" t="s">
        <v>38</v>
      </c>
      <c r="U13" s="9" t="s">
        <v>39</v>
      </c>
      <c r="V13" s="9" t="s">
        <v>40</v>
      </c>
      <c r="W13" s="9" t="s">
        <v>41</v>
      </c>
      <c r="X13" s="9" t="s">
        <v>42</v>
      </c>
      <c r="Y13" s="9" t="s">
        <v>43</v>
      </c>
      <c r="Z13" s="9" t="s">
        <v>44</v>
      </c>
      <c r="AA13" s="9">
        <v>3000</v>
      </c>
      <c r="AB13" s="9">
        <v>1.24</v>
      </c>
      <c r="AC13" s="9">
        <v>241160</v>
      </c>
      <c r="AD13" s="9">
        <f t="shared" si="0"/>
        <v>241160</v>
      </c>
      <c r="AE13" s="2"/>
      <c r="AF13" s="2"/>
    </row>
    <row r="14" spans="1:32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4"/>
      <c r="AC14" s="12" t="s">
        <v>45</v>
      </c>
      <c r="AD14" s="17">
        <f>SUM(AD10:AD13)</f>
        <v>667780</v>
      </c>
    </row>
    <row r="15" spans="1:32" x14ac:dyDescent="0.25">
      <c r="A15" s="36" t="s">
        <v>66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8"/>
    </row>
    <row r="16" spans="1:32" x14ac:dyDescent="0.25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 spans="1:30" x14ac:dyDescent="0.25">
      <c r="A17" s="39" t="s">
        <v>53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x14ac:dyDescent="0.25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 x14ac:dyDescent="0.2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 ht="14.25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3"/>
    </row>
    <row r="21" spans="1:30" x14ac:dyDescent="0.25">
      <c r="A21" s="41" t="s">
        <v>61</v>
      </c>
      <c r="B21" s="41"/>
      <c r="C21" s="41"/>
      <c r="D21" s="21"/>
      <c r="E21" s="13"/>
      <c r="F21" s="3"/>
      <c r="G21" s="3" t="s">
        <v>62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x14ac:dyDescent="0.25">
      <c r="A22" s="31"/>
      <c r="B22" s="31"/>
      <c r="C22" s="31"/>
      <c r="D22" s="20"/>
      <c r="E22" s="1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0" x14ac:dyDescent="0.25">
      <c r="A23" s="31"/>
      <c r="B23" s="31"/>
      <c r="C23" s="31"/>
      <c r="D23" s="20"/>
      <c r="E23" s="14"/>
      <c r="F23" s="15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3"/>
      <c r="AB23" s="3"/>
      <c r="AC23" s="3"/>
      <c r="AD23" s="3"/>
    </row>
    <row r="24" spans="1:30" x14ac:dyDescent="0.25">
      <c r="A24" s="18"/>
      <c r="B24" s="18"/>
      <c r="C24" s="18"/>
      <c r="D24" s="20"/>
      <c r="E24" s="15"/>
      <c r="F24" s="15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3"/>
      <c r="AB24" s="3"/>
      <c r="AC24" s="3"/>
      <c r="AD24" s="3"/>
    </row>
    <row r="25" spans="1:30" x14ac:dyDescent="0.25">
      <c r="A25" s="16" t="s">
        <v>0</v>
      </c>
      <c r="B25" s="3"/>
      <c r="C25" s="3"/>
      <c r="D25" s="3"/>
      <c r="E25" s="3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3"/>
    </row>
  </sheetData>
  <mergeCells count="27">
    <mergeCell ref="B11:C11"/>
    <mergeCell ref="B12:C12"/>
    <mergeCell ref="A23:C23"/>
    <mergeCell ref="A14:AA14"/>
    <mergeCell ref="A15:AD15"/>
    <mergeCell ref="A16:AD16"/>
    <mergeCell ref="A17:AD17"/>
    <mergeCell ref="A18:AD18"/>
    <mergeCell ref="A19:AD19"/>
    <mergeCell ref="A21:C21"/>
    <mergeCell ref="A22:C22"/>
    <mergeCell ref="D8:D9"/>
    <mergeCell ref="I1:AD1"/>
    <mergeCell ref="B13:C13"/>
    <mergeCell ref="A7:AD7"/>
    <mergeCell ref="A8:A9"/>
    <mergeCell ref="B8:C9"/>
    <mergeCell ref="E8:E9"/>
    <mergeCell ref="F8:F9"/>
    <mergeCell ref="AC8:AC9"/>
    <mergeCell ref="A6:AD6"/>
    <mergeCell ref="A3:AD3"/>
    <mergeCell ref="A4:B4"/>
    <mergeCell ref="C4:AD4"/>
    <mergeCell ref="A5:B5"/>
    <mergeCell ref="C5:AD5"/>
    <mergeCell ref="B10:C10"/>
  </mergeCells>
  <phoneticPr fontId="6" type="noConversion"/>
  <pageMargins left="0.39370078740157483" right="0.39370078740157483" top="0.39370078740157483" bottom="0.39370078740157483" header="0" footer="0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2025-04-10T12:13:33Z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